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0" yWindow="0" windowWidth="26490" windowHeight="1198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C6" i="1" l="1"/>
  <c r="C4" i="1"/>
  <c r="C5" i="1"/>
  <c r="E6" i="1" l="1"/>
  <c r="E4" i="1"/>
  <c r="G4" i="1" l="1"/>
  <c r="G9" i="1" s="1"/>
  <c r="C7" i="1"/>
  <c r="E5" i="1"/>
  <c r="G5" i="1" s="1"/>
  <c r="G6" i="1"/>
</calcChain>
</file>

<file path=xl/sharedStrings.xml><?xml version="1.0" encoding="utf-8"?>
<sst xmlns="http://schemas.openxmlformats.org/spreadsheetml/2006/main" count="12" uniqueCount="12">
  <si>
    <t>Lokalizacja</t>
  </si>
  <si>
    <t xml:space="preserve">Radom
ul. Samorządowa 1
</t>
  </si>
  <si>
    <t xml:space="preserve">Warszawa 
ul. Świętokrzyska 12
</t>
  </si>
  <si>
    <t xml:space="preserve">Warszawa 
ul. Świętokrzyska 11/21
</t>
  </si>
  <si>
    <t>Pula do wykorzystania na zwiększenia przepustowości w prawie opcji 10Gb</t>
  </si>
  <si>
    <t xml:space="preserve">Całkowity koszt usługi opcji dla danej lokalizacji (brutto) **
[kolumna 2x3x4 + 2x5x6]
</t>
  </si>
  <si>
    <t xml:space="preserve">Maksymalna liczba miesięcy świadczenia opcji w drugim roku świadczenia usługi
</t>
  </si>
  <si>
    <t xml:space="preserve">Maksymalna liczba miesięcy świadczenia opcji w trzecim roku świadczenia usługi
</t>
  </si>
  <si>
    <t>Wartość zwiększenia przepustowości łącza w danej lokalizacji dla najdroższego wariantu** [Gb/s] w drugim roku świadczenia usługi</t>
  </si>
  <si>
    <t>Wartość zwiększenia przepustowości łącza w danej lokalizacji dla najdroższego wariantu** [Gb/s] w trzecim roku świadczenia usługi</t>
  </si>
  <si>
    <t>Miesięczny koszt zwiększenia przepustowości o 1Gb/s w danej lokalizacji 
(brutto) [zł]
Wypełnia Oferent</t>
  </si>
  <si>
    <t>Całkowity koszt prawa opcji dla wszystkich lokalizacji - najdroższy wariant (złotych 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</si>
</sst>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0" fillId="2" borderId="26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2" fontId="0" fillId="3" borderId="25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">
    <dxf>
      <font>
        <color rgb="FFFFFF00"/>
      </font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G9"/>
  <sheetViews>
    <sheetView tabSelected="1" zoomScale="85" zoomScaleNormal="85" workbookViewId="0">
      <selection activeCell="B9" sqref="B9:F9"/>
    </sheetView>
  </sheetViews>
  <sheetFormatPr defaultRowHeight="15" x14ac:dyDescent="0.25"/>
  <cols>
    <col min="1" max="1" width="29.85546875" customWidth="1"/>
    <col min="2" max="3" width="33.42578125" customWidth="1"/>
    <col min="4" max="4" width="29.140625" customWidth="1"/>
    <col min="5" max="5" width="33.42578125" customWidth="1"/>
    <col min="6" max="6" width="30.42578125" customWidth="1"/>
    <col min="7" max="7" width="66.42578125" customWidth="1"/>
  </cols>
  <sheetData>
    <row r="1" spans="1:7" ht="15.75" thickBot="1" x14ac:dyDescent="0.3"/>
    <row r="2" spans="1:7" ht="157.5" customHeight="1" thickBot="1" x14ac:dyDescent="0.3">
      <c r="A2" s="9" t="s">
        <v>0</v>
      </c>
      <c r="B2" s="10" t="s">
        <v>10</v>
      </c>
      <c r="C2" s="11" t="s">
        <v>8</v>
      </c>
      <c r="D2" s="11" t="s">
        <v>6</v>
      </c>
      <c r="E2" s="11" t="s">
        <v>9</v>
      </c>
      <c r="F2" s="11" t="s">
        <v>7</v>
      </c>
      <c r="G2" s="12" t="s">
        <v>5</v>
      </c>
    </row>
    <row r="3" spans="1:7" ht="13.5" customHeight="1" thickBot="1" x14ac:dyDescent="0.3">
      <c r="A3" s="8">
        <v>1</v>
      </c>
      <c r="B3" s="7">
        <v>2</v>
      </c>
      <c r="C3" s="5">
        <v>3</v>
      </c>
      <c r="D3" s="5">
        <v>4</v>
      </c>
      <c r="E3" s="5">
        <v>5</v>
      </c>
      <c r="F3" s="5">
        <v>6</v>
      </c>
      <c r="G3" s="6">
        <v>7</v>
      </c>
    </row>
    <row r="4" spans="1:7" ht="54.6" customHeight="1" x14ac:dyDescent="0.25">
      <c r="A4" s="13" t="s">
        <v>1</v>
      </c>
      <c r="B4" s="29">
        <v>1</v>
      </c>
      <c r="C4" s="26">
        <f>IF(OR(NOT(ISNUMBER(B4)),B4&lt;=0),"Niepoprawna wartość B4",IF(AND(B4&lt;B6,B4&lt;=B5),0, IF(AND(B4&gt;B5,B5&lt;B6,B4&lt;B6),2,5)))</f>
        <v>5</v>
      </c>
      <c r="D4" s="16">
        <v>12</v>
      </c>
      <c r="E4" s="24">
        <f>IF(C4&lt;1,0,C4-1)</f>
        <v>4</v>
      </c>
      <c r="F4" s="17">
        <v>12</v>
      </c>
      <c r="G4" s="18">
        <f>B4*C4*D4+B4*E4*F4</f>
        <v>108</v>
      </c>
    </row>
    <row r="5" spans="1:7" ht="54.6" customHeight="1" x14ac:dyDescent="0.25">
      <c r="A5" s="14" t="s">
        <v>2</v>
      </c>
      <c r="B5" s="30">
        <v>1</v>
      </c>
      <c r="C5" s="27">
        <f>IF(OR(NOT(ISNUMBER(B5)),B5&lt;=0),"Niepoprawna wartość B5",IF(AND(B4&gt;B5,B5&lt;B6),0, IF(AND(B4&lt;=B5,B5&lt;B6,B4&lt;B6),2,5)))</f>
        <v>5</v>
      </c>
      <c r="D5" s="19">
        <v>12</v>
      </c>
      <c r="E5" s="24">
        <f t="shared" ref="E5" si="0">IF(C5&lt;1,0,C5-1)</f>
        <v>4</v>
      </c>
      <c r="F5" s="20">
        <v>12</v>
      </c>
      <c r="G5" s="18">
        <f t="shared" ref="G5:G6" si="1">B5*C5*D5+B5*E5*F5</f>
        <v>108</v>
      </c>
    </row>
    <row r="6" spans="1:7" ht="54.6" customHeight="1" thickBot="1" x14ac:dyDescent="0.3">
      <c r="A6" s="15" t="s">
        <v>3</v>
      </c>
      <c r="B6" s="31">
        <v>1</v>
      </c>
      <c r="C6" s="28">
        <f>IF(OR(NOT(ISNUMBER(B6)),B6&lt;=0),"Niepoprawna wartość B6",IF(AND(B6&gt;B4,B6&gt;B5),8, IF(OR(AND(B6&gt;B4,B6&lt;=B5,B4&lt;B5),AND(B4&gt;=B6,B6&gt;B5,B4&gt;B5)),5, IF(OR(AND(B6&lt;B4,B5&gt;B6),AND(B6&lt;B4,B5=B6)),0,0))))</f>
        <v>0</v>
      </c>
      <c r="D6" s="21">
        <v>12</v>
      </c>
      <c r="E6" s="25">
        <f>C6</f>
        <v>0</v>
      </c>
      <c r="F6" s="22">
        <v>12</v>
      </c>
      <c r="G6" s="23">
        <f t="shared" si="1"/>
        <v>0</v>
      </c>
    </row>
    <row r="7" spans="1:7" ht="54.6" customHeight="1" thickBot="1" x14ac:dyDescent="0.3">
      <c r="A7" s="1"/>
      <c r="B7" s="3" t="s">
        <v>4</v>
      </c>
      <c r="C7" s="4">
        <f>SUM(C4:C6)</f>
        <v>10</v>
      </c>
      <c r="D7" s="2"/>
      <c r="E7" s="2"/>
      <c r="F7" s="2"/>
      <c r="G7" s="2"/>
    </row>
    <row r="8" spans="1:7" ht="15.75" thickBot="1" x14ac:dyDescent="0.3"/>
    <row r="9" spans="1:7" ht="60" customHeight="1" thickBot="1" x14ac:dyDescent="0.3">
      <c r="B9" s="33" t="s">
        <v>11</v>
      </c>
      <c r="C9" s="34"/>
      <c r="D9" s="34"/>
      <c r="E9" s="34"/>
      <c r="F9" s="35"/>
      <c r="G9" s="32">
        <f>IF(OR(T(C4)&lt;&gt;"",T(C5)&lt;&gt;"",T(C6)&lt;&gt;""),CONCATENATE(T(C4),CHAR(10),T(C5),CHAR(10),T(C6)),SUM(G4:G6))</f>
        <v>216</v>
      </c>
    </row>
  </sheetData>
  <sheetProtection algorithmName="SHA-512" hashValue="SjrWTJNxE1WQuVzPyTfPHV0bO2+RJgitpL6KYjsIGsjPZLxSfT4uxyXfU/nSLxcP8UtqfWfU2vuO/bxJC+TAeA==" saltValue="VdzvBOQC2yqZ/vXRqwRlvA==" spinCount="100000" sheet="1" objects="1" scenarios="1"/>
  <mergeCells count="1">
    <mergeCell ref="B9:F9"/>
  </mergeCells>
  <conditionalFormatting sqref="C7">
    <cfRule type="cellIs" dxfId="0" priority="1" operator="equal">
      <formula>10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C2DEE4C8BB6C48B259B74B82E2DD36" ma:contentTypeVersion="" ma:contentTypeDescription="Utwórz nowy dokument." ma:contentTypeScope="" ma:versionID="c73de635a282431b1e608e53b695ee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23FFC-F005-4BB2-935E-DCE6F8F1E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5EF72F-1128-4CCD-8990-CA0D271717E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4A9BE9-854D-47CF-97C8-2D36FAC4CD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2018-10-12T13:56:43Z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0x010100ABC2DEE4C8BB6C48B259B74B82E2DD36</vt:lpwstr>
  </property>
</Properties>
</file>